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8800" windowHeight="12210" activeTab="3"/>
  </bookViews>
  <sheets>
    <sheet name="SKLOP 1 IZCEDNE" sheetId="1" r:id="rId1"/>
    <sheet name="SKLOP 2 PODZEMNE" sheetId="2" r:id="rId2"/>
    <sheet name="SKLOP 3 POVRŠINSKE" sheetId="4" r:id="rId3"/>
    <sheet name="SKLOP 4 ZRAK" sheetId="5" r:id="rId4"/>
    <sheet name="List1" sheetId="3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" l="1"/>
  <c r="D20" i="1" s="1"/>
  <c r="D21" i="1" s="1"/>
  <c r="D18" i="5"/>
  <c r="D20" i="5" s="1"/>
  <c r="D17" i="5"/>
  <c r="D16" i="5"/>
  <c r="D15" i="5"/>
  <c r="D24" i="2"/>
  <c r="D22" i="4"/>
  <c r="D24" i="4" s="1"/>
  <c r="D21" i="4"/>
  <c r="D16" i="4"/>
  <c r="D17" i="4"/>
  <c r="D18" i="4"/>
  <c r="D15" i="4"/>
  <c r="D25" i="2"/>
  <c r="D27" i="2" s="1"/>
  <c r="D28" i="2" s="1"/>
  <c r="D22" i="2"/>
  <c r="D18" i="2"/>
  <c r="D19" i="2"/>
  <c r="D20" i="2"/>
  <c r="D21" i="2"/>
  <c r="D17" i="2"/>
  <c r="D17" i="1"/>
  <c r="D16" i="1"/>
  <c r="D15" i="1"/>
  <c r="D21" i="5" l="1"/>
  <c r="D22" i="5" s="1"/>
  <c r="D25" i="4"/>
  <c r="D26" i="4" s="1"/>
  <c r="D29" i="2"/>
  <c r="D22" i="1"/>
  <c r="D19" i="4"/>
</calcChain>
</file>

<file path=xl/sharedStrings.xml><?xml version="1.0" encoding="utf-8"?>
<sst xmlns="http://schemas.openxmlformats.org/spreadsheetml/2006/main" count="89" uniqueCount="43">
  <si>
    <t>Vrednost obratovalnega monitoringa izcedne vode - Odlagališče Lokovica za leti 2018 in 2019</t>
  </si>
  <si>
    <t xml:space="preserve">Predmet obratovalnega monitoringa odpadnih voda </t>
  </si>
  <si>
    <t>Neto cena €</t>
  </si>
  <si>
    <t>Vrednost obratovalnega monitoringa podzemne vode - Odlagališče Lokovica za leti 2018 in 2019</t>
  </si>
  <si>
    <t>Vzorčenje in analize podzemne vode na odlagališču Lokovica (vrtine P-2, P-4, P-5 in LOK-1, 2 krat letno)</t>
  </si>
  <si>
    <t>Odvzem vzorca podzemne vode (4 vzorci/2x letno/2 leti)</t>
  </si>
  <si>
    <t>Analiza osnovnih parametrov podzemne vode (4 vzorci/2x letno/2 leti)</t>
  </si>
  <si>
    <t>Analiza indikativnih parametrov podzemne vode (3 vzorci/2x letno/2 leti)</t>
  </si>
  <si>
    <t>Poročilo o vzorčenju in meritvah (2 poročili/leto/2 leti)</t>
  </si>
  <si>
    <t>Obračun potnih stroškov (2x/leto/2 leti)</t>
  </si>
  <si>
    <t>Skupaj I</t>
  </si>
  <si>
    <t>Letno poročilo podzemne vode (1x/leto/2leti)</t>
  </si>
  <si>
    <t xml:space="preserve">1.2) Letno poročilo </t>
  </si>
  <si>
    <t>Vrednost obratovalnega monitoringa površinske vode - Odlagališče Lokovica za leti 2018 in 2019</t>
  </si>
  <si>
    <t>Vzorčenje in analize površinske vode na odlagališču Lokovica (mesta vzorčenja PGP in PDP, 2 krat letno)</t>
  </si>
  <si>
    <t>Odvzem vzorca površinske vode (2 vzorci/2x letno/2 leti)</t>
  </si>
  <si>
    <t>Analiza parametrov kemijskega stanja, splošno fizikalno-kemijskih parametrov, posebnih onesnaževal in dodatnih parametrov (2 vzorca/2x letno/2 leti)</t>
  </si>
  <si>
    <t>Letno poročilo površinske vode (1x/leto/2leti)</t>
  </si>
  <si>
    <t>Vrednost obratovalnega monitoringa emisije snovi v zrak - Odlagališče Lokovica za leti 2018 in 2019</t>
  </si>
  <si>
    <t>število enot</t>
  </si>
  <si>
    <t>cena v € brez DDV/enoto</t>
  </si>
  <si>
    <t>1.3) Obračun potnih stroškov -km</t>
  </si>
  <si>
    <t xml:space="preserve">                                                   Skupaj cena v € brez DDV</t>
  </si>
  <si>
    <t>POPUST</t>
  </si>
  <si>
    <t>DDV 22%</t>
  </si>
  <si>
    <t>SKUPAJ CENA Z DDV</t>
  </si>
  <si>
    <t>1.1) Iztok izcedne vode - vzorčenje, meritve na                                  terenu, laboratorijske analize, sprotna poročila</t>
  </si>
  <si>
    <t>neto cena €</t>
  </si>
  <si>
    <t xml:space="preserve">                                                   Skupaj cena ( I+letno poročilo) v € brez DDV</t>
  </si>
  <si>
    <t>cena v € s popustom</t>
  </si>
  <si>
    <r>
      <t>Meritve in analize sestave odlagališčnega plina z izdelavo sprotnega poročila (CH</t>
    </r>
    <r>
      <rPr>
        <sz val="8"/>
        <color theme="1"/>
        <rFont val="Calibri"/>
        <family val="2"/>
        <charset val="238"/>
        <scheme val="minor"/>
      </rPr>
      <t xml:space="preserve">4, </t>
    </r>
    <r>
      <rPr>
        <sz val="11"/>
        <color theme="1"/>
        <rFont val="Calibri"/>
        <family val="2"/>
        <charset val="238"/>
        <scheme val="minor"/>
      </rPr>
      <t>CO</t>
    </r>
    <r>
      <rPr>
        <sz val="8"/>
        <color theme="1"/>
        <rFont val="Calibri"/>
        <family val="2"/>
        <charset val="238"/>
        <scheme val="minor"/>
      </rPr>
      <t xml:space="preserve">2, </t>
    </r>
    <r>
      <rPr>
        <sz val="11"/>
        <color theme="1"/>
        <rFont val="Calibri"/>
        <family val="2"/>
        <charset val="238"/>
        <scheme val="minor"/>
      </rPr>
      <t>O</t>
    </r>
    <r>
      <rPr>
        <sz val="8"/>
        <color theme="1"/>
        <rFont val="Calibri"/>
        <family val="2"/>
        <charset val="238"/>
        <scheme val="minor"/>
      </rPr>
      <t xml:space="preserve">2, </t>
    </r>
    <r>
      <rPr>
        <sz val="11"/>
        <color theme="1"/>
        <rFont val="Calibri"/>
        <family val="2"/>
        <charset val="238"/>
        <scheme val="minor"/>
      </rPr>
      <t>H</t>
    </r>
    <r>
      <rPr>
        <sz val="8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S</t>
    </r>
    <r>
      <rPr>
        <sz val="8"/>
        <color theme="1"/>
        <rFont val="Calibri"/>
        <family val="2"/>
        <charset val="238"/>
        <scheme val="minor"/>
      </rPr>
      <t xml:space="preserve">, </t>
    </r>
    <r>
      <rPr>
        <sz val="11"/>
        <color theme="1"/>
        <rFont val="Calibri"/>
        <family val="2"/>
        <charset val="238"/>
        <scheme val="minor"/>
      </rPr>
      <t>H</t>
    </r>
    <r>
      <rPr>
        <sz val="8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),</t>
    </r>
    <r>
      <rPr>
        <sz val="8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2x letno/2 leti</t>
    </r>
  </si>
  <si>
    <t>Letno poročilo z izdelavo ocene o letni emisiji snovi v zrak</t>
  </si>
  <si>
    <t>Obračun potnih stroškov km</t>
  </si>
  <si>
    <t>PONUDNIK:______________________________________________________________________</t>
  </si>
  <si>
    <t>VELJAVNOST PONUDBE:</t>
  </si>
  <si>
    <t>Naša ponudba velja do____________________________ (najmanj 60 dni od odpiranja ponudb)</t>
  </si>
  <si>
    <t>Datum:</t>
  </si>
  <si>
    <t>Žig:</t>
  </si>
  <si>
    <t>Podpis ponudnika:</t>
  </si>
  <si>
    <t>PONUDBENI PREDRAČUN ZA SKLOP 1 : IZCEDNE VODE ŠTEV.:</t>
  </si>
  <si>
    <t>PONUDBENI PREDRAČUN ZA SKLOP 2 : PODZEMNE VODE ŠTEV.:</t>
  </si>
  <si>
    <t>PONUDBENI PREDRAČUN ZA SKLOP 3 :POVRŠINSKE VODE ŠTEV.:</t>
  </si>
  <si>
    <t>PONUDBENI PREDRAČUN ZA SKLOP 4  : EMISIJE SNOVI V ZRAK VODE ŠTEV.: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</si>
</sst>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2" fillId="0" borderId="1" xfId="0" applyFont="1" applyBorder="1"/>
    <xf numFmtId="4" fontId="0" fillId="0" borderId="0" xfId="0" applyNumberFormat="1"/>
    <xf numFmtId="0" fontId="0" fillId="0" borderId="2" xfId="0" applyBorder="1"/>
    <xf numFmtId="4" fontId="0" fillId="0" borderId="2" xfId="0" applyNumberFormat="1" applyBorder="1"/>
    <xf numFmtId="0" fontId="0" fillId="0" borderId="0" xfId="0" applyFill="1" applyBorder="1"/>
    <xf numFmtId="0" fontId="1" fillId="0" borderId="0" xfId="0" applyFont="1"/>
    <xf numFmtId="3" fontId="0" fillId="0" borderId="0" xfId="0" applyNumberFormat="1"/>
    <xf numFmtId="0" fontId="0" fillId="0" borderId="0" xfId="0" applyBorder="1"/>
    <xf numFmtId="4" fontId="0" fillId="0" borderId="0" xfId="0" applyNumberFormat="1" applyBorder="1"/>
    <xf numFmtId="0" fontId="3" fillId="0" borderId="1" xfId="0" applyFont="1" applyBorder="1"/>
    <xf numFmtId="4" fontId="0" fillId="0" borderId="1" xfId="0" applyNumberFormat="1" applyBorder="1"/>
    <xf numFmtId="4" fontId="1" fillId="0" borderId="0" xfId="0" applyNumberFormat="1" applyFont="1"/>
    <xf numFmtId="0" fontId="0" fillId="0" borderId="0" xfId="0" applyAlignment="1">
      <alignment wrapText="1"/>
    </xf>
    <xf numFmtId="0" fontId="2" fillId="0" borderId="1" xfId="0" applyFont="1" applyBorder="1" applyAlignment="1">
      <alignment wrapText="1"/>
    </xf>
    <xf numFmtId="0" fontId="0" fillId="0" borderId="0" xfId="0" applyAlignment="1">
      <alignment horizontal="right"/>
    </xf>
    <xf numFmtId="0" fontId="0" fillId="0" borderId="0" xfId="0" applyFill="1" applyBorder="1" applyAlignment="1">
      <alignment horizontal="right"/>
    </xf>
    <xf numFmtId="0" fontId="0" fillId="0" borderId="2" xfId="0" applyBorder="1" applyAlignment="1">
      <alignment horizontal="right"/>
    </xf>
    <xf numFmtId="0" fontId="0" fillId="0" borderId="1" xfId="0" applyBorder="1" applyAlignment="1">
      <alignment horizontal="right"/>
    </xf>
    <xf numFmtId="3" fontId="0" fillId="0" borderId="0" xfId="0" applyNumberFormat="1" applyAlignment="1">
      <alignment horizontal="center"/>
    </xf>
    <xf numFmtId="3" fontId="0" fillId="0" borderId="2" xfId="0" applyNumberFormat="1" applyBorder="1" applyAlignment="1">
      <alignment horizontal="center"/>
    </xf>
    <xf numFmtId="3" fontId="0" fillId="0" borderId="0" xfId="0" applyNumberForma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0" xfId="0" applyFont="1" applyBorder="1"/>
    <xf numFmtId="4" fontId="1" fillId="0" borderId="0" xfId="0" applyNumberFormat="1" applyFont="1" applyBorder="1"/>
    <xf numFmtId="3" fontId="0" fillId="0" borderId="0" xfId="0" applyNumberFormat="1" applyAlignment="1" applyProtection="1">
      <alignment horizontal="center"/>
      <protection locked="0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57151</xdr:rowOff>
    </xdr:from>
    <xdr:to>
      <xdr:col>0</xdr:col>
      <xdr:colOff>1891262</xdr:colOff>
      <xdr:row>3</xdr:row>
      <xdr:rowOff>114300</xdr:rowOff>
    </xdr:to>
    <xdr:pic>
      <xdr:nvPicPr>
        <xdr:cNvPr id="3" name="Slika 2" descr="logo">
          <a:extLst>
            <a:ext uri="{FF2B5EF4-FFF2-40B4-BE49-F238E27FC236}">
              <a16:creationId xmlns:a16="http://schemas.microsoft.com/office/drawing/2014/main" xmlns="" id="{BED908AB-A89E-4B16-B107-EFA2EE14A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57151"/>
          <a:ext cx="1786487" cy="6000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0</xdr:row>
      <xdr:rowOff>104775</xdr:rowOff>
    </xdr:from>
    <xdr:to>
      <xdr:col>0</xdr:col>
      <xdr:colOff>1976772</xdr:colOff>
      <xdr:row>3</xdr:row>
      <xdr:rowOff>142875</xdr:rowOff>
    </xdr:to>
    <xdr:pic>
      <xdr:nvPicPr>
        <xdr:cNvPr id="3" name="Slika 2" descr="logo">
          <a:extLst>
            <a:ext uri="{FF2B5EF4-FFF2-40B4-BE49-F238E27FC236}">
              <a16:creationId xmlns:a16="http://schemas.microsoft.com/office/drawing/2014/main" xmlns="" id="{19FDE615-6FAE-4950-BDA8-C608B6097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04775"/>
          <a:ext cx="1814847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1</xdr:row>
      <xdr:rowOff>47625</xdr:rowOff>
    </xdr:from>
    <xdr:to>
      <xdr:col>0</xdr:col>
      <xdr:colOff>1949069</xdr:colOff>
      <xdr:row>4</xdr:row>
      <xdr:rowOff>47625</xdr:rowOff>
    </xdr:to>
    <xdr:pic>
      <xdr:nvPicPr>
        <xdr:cNvPr id="3" name="Slika 2" descr="logo">
          <a:extLst>
            <a:ext uri="{FF2B5EF4-FFF2-40B4-BE49-F238E27FC236}">
              <a16:creationId xmlns:a16="http://schemas.microsoft.com/office/drawing/2014/main" xmlns="" id="{CAF76F45-E1BC-472B-86D2-445C6528F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238125"/>
          <a:ext cx="1701419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1</xdr:row>
      <xdr:rowOff>66674</xdr:rowOff>
    </xdr:from>
    <xdr:to>
      <xdr:col>0</xdr:col>
      <xdr:colOff>1844512</xdr:colOff>
      <xdr:row>4</xdr:row>
      <xdr:rowOff>57149</xdr:rowOff>
    </xdr:to>
    <xdr:pic>
      <xdr:nvPicPr>
        <xdr:cNvPr id="3" name="Slika 2" descr="logo">
          <a:extLst>
            <a:ext uri="{FF2B5EF4-FFF2-40B4-BE49-F238E27FC236}">
              <a16:creationId xmlns:a16="http://schemas.microsoft.com/office/drawing/2014/main" xmlns="" id="{2D82D0FC-F257-426F-9625-6179D73B0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57174"/>
          <a:ext cx="1673062" cy="561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30"/>
  <sheetViews>
    <sheetView topLeftCell="A19" workbookViewId="0">
      <selection activeCell="I21" sqref="I21"/>
    </sheetView>
  </sheetViews>
  <sheetFormatPr defaultRowHeight="15" x14ac:dyDescent="0.25"/>
  <cols>
    <col min="1" max="1" width="48" customWidth="1"/>
    <col min="2" max="2" width="10.28515625" customWidth="1"/>
    <col min="3" max="3" width="11.28515625" customWidth="1"/>
    <col min="4" max="4" width="11" customWidth="1"/>
  </cols>
  <sheetData>
    <row r="2" spans="1:5" ht="12.75" customHeight="1" x14ac:dyDescent="0.25">
      <c r="E2" s="17"/>
    </row>
    <row r="3" spans="1:5" x14ac:dyDescent="0.25">
      <c r="E3" s="16"/>
    </row>
    <row r="4" spans="1:5" x14ac:dyDescent="0.25">
      <c r="E4" s="16"/>
    </row>
    <row r="5" spans="1:5" x14ac:dyDescent="0.25">
      <c r="E5" s="16"/>
    </row>
    <row r="6" spans="1:5" x14ac:dyDescent="0.25">
      <c r="A6" s="7" t="s">
        <v>39</v>
      </c>
      <c r="E6" s="16"/>
    </row>
    <row r="7" spans="1:5" x14ac:dyDescent="0.25">
      <c r="E7" s="16"/>
    </row>
    <row r="8" spans="1:5" x14ac:dyDescent="0.25">
      <c r="A8" s="7" t="s">
        <v>33</v>
      </c>
      <c r="E8" s="16"/>
    </row>
    <row r="9" spans="1:5" x14ac:dyDescent="0.25">
      <c r="E9" s="16"/>
    </row>
    <row r="12" spans="1:5" x14ac:dyDescent="0.25">
      <c r="A12" t="s">
        <v>0</v>
      </c>
    </row>
    <row r="14" spans="1:5" ht="26.25" x14ac:dyDescent="0.25">
      <c r="A14" s="2" t="s">
        <v>1</v>
      </c>
      <c r="B14" s="2" t="s">
        <v>19</v>
      </c>
      <c r="C14" s="15" t="s">
        <v>20</v>
      </c>
      <c r="D14" s="2" t="s">
        <v>2</v>
      </c>
    </row>
    <row r="15" spans="1:5" ht="30.75" customHeight="1" x14ac:dyDescent="0.25">
      <c r="A15" s="14" t="s">
        <v>26</v>
      </c>
      <c r="B15" s="27">
        <v>4</v>
      </c>
      <c r="C15" s="3"/>
      <c r="D15" s="3">
        <f>B15*C15</f>
        <v>0</v>
      </c>
    </row>
    <row r="16" spans="1:5" ht="19.5" customHeight="1" x14ac:dyDescent="0.25">
      <c r="A16" t="s">
        <v>12</v>
      </c>
      <c r="B16" s="27">
        <v>2</v>
      </c>
      <c r="C16" s="3"/>
      <c r="D16" s="3">
        <f>B16*C16</f>
        <v>0</v>
      </c>
    </row>
    <row r="17" spans="1:4" ht="24.75" customHeight="1" thickBot="1" x14ac:dyDescent="0.3">
      <c r="A17" s="4" t="s">
        <v>21</v>
      </c>
      <c r="B17" s="21"/>
      <c r="C17" s="5"/>
      <c r="D17" s="5">
        <f>B17*C17</f>
        <v>0</v>
      </c>
    </row>
    <row r="18" spans="1:4" ht="15.75" thickTop="1" x14ac:dyDescent="0.25">
      <c r="C18" s="17" t="s">
        <v>22</v>
      </c>
      <c r="D18" s="3">
        <f>D15+D16+D17</f>
        <v>0</v>
      </c>
    </row>
    <row r="19" spans="1:4" x14ac:dyDescent="0.25">
      <c r="C19" s="16" t="s">
        <v>23</v>
      </c>
      <c r="D19" s="3"/>
    </row>
    <row r="20" spans="1:4" x14ac:dyDescent="0.25">
      <c r="C20" s="16" t="s">
        <v>29</v>
      </c>
      <c r="D20" s="3">
        <f>D18-D19</f>
        <v>0</v>
      </c>
    </row>
    <row r="21" spans="1:4" x14ac:dyDescent="0.25">
      <c r="B21" s="1"/>
      <c r="C21" s="19" t="s">
        <v>24</v>
      </c>
      <c r="D21" s="1">
        <f>D20*0.22</f>
        <v>0</v>
      </c>
    </row>
    <row r="22" spans="1:4" ht="15.75" thickBot="1" x14ac:dyDescent="0.3">
      <c r="A22" s="4"/>
      <c r="B22" s="4"/>
      <c r="C22" s="18" t="s">
        <v>25</v>
      </c>
      <c r="D22" s="5">
        <f>D20+D21</f>
        <v>0</v>
      </c>
    </row>
    <row r="23" spans="1:4" ht="15.75" thickTop="1" x14ac:dyDescent="0.25"/>
    <row r="26" spans="1:4" x14ac:dyDescent="0.25">
      <c r="A26" s="7" t="s">
        <v>34</v>
      </c>
    </row>
    <row r="27" spans="1:4" x14ac:dyDescent="0.25">
      <c r="A27" t="s">
        <v>35</v>
      </c>
    </row>
    <row r="30" spans="1:4" x14ac:dyDescent="0.25">
      <c r="A30" t="s">
        <v>36</v>
      </c>
      <c r="B30" t="s">
        <v>37</v>
      </c>
      <c r="C30" t="s">
        <v>38</v>
      </c>
    </row>
  </sheetData>
  <pageMargins left="0.7" right="0.7" top="0.75" bottom="0.75" header="0.3" footer="0.3"/>
  <pageSetup paperSize="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6:E36"/>
  <sheetViews>
    <sheetView topLeftCell="A13" workbookViewId="0">
      <selection activeCell="I32" sqref="I32"/>
    </sheetView>
  </sheetViews>
  <sheetFormatPr defaultRowHeight="15" x14ac:dyDescent="0.25"/>
  <cols>
    <col min="1" max="1" width="65.140625" customWidth="1"/>
    <col min="2" max="2" width="9.85546875" customWidth="1"/>
    <col min="3" max="4" width="11.5703125" customWidth="1"/>
    <col min="5" max="5" width="11" customWidth="1"/>
  </cols>
  <sheetData>
    <row r="6" spans="1:5" x14ac:dyDescent="0.25">
      <c r="A6" s="7"/>
      <c r="B6" s="7"/>
      <c r="C6" s="7"/>
      <c r="D6" s="7"/>
      <c r="E6" s="7"/>
    </row>
    <row r="7" spans="1:5" x14ac:dyDescent="0.25">
      <c r="A7" s="7" t="s">
        <v>40</v>
      </c>
      <c r="E7" s="7"/>
    </row>
    <row r="8" spans="1:5" x14ac:dyDescent="0.25">
      <c r="E8" s="7"/>
    </row>
    <row r="9" spans="1:5" x14ac:dyDescent="0.25">
      <c r="A9" s="7" t="s">
        <v>33</v>
      </c>
      <c r="E9" s="7"/>
    </row>
    <row r="10" spans="1:5" x14ac:dyDescent="0.25">
      <c r="A10" s="7"/>
      <c r="E10" s="7"/>
    </row>
    <row r="11" spans="1:5" x14ac:dyDescent="0.25">
      <c r="A11" s="7"/>
      <c r="E11" s="7"/>
    </row>
    <row r="12" spans="1:5" x14ac:dyDescent="0.25">
      <c r="A12" s="7" t="s">
        <v>3</v>
      </c>
      <c r="B12" s="7"/>
      <c r="C12" s="7"/>
      <c r="D12" s="7"/>
      <c r="E12" s="7"/>
    </row>
    <row r="14" spans="1:5" x14ac:dyDescent="0.25">
      <c r="A14" t="s">
        <v>4</v>
      </c>
    </row>
    <row r="16" spans="1:5" ht="26.25" x14ac:dyDescent="0.25">
      <c r="A16" s="11" t="s">
        <v>1</v>
      </c>
      <c r="B16" s="11" t="s">
        <v>19</v>
      </c>
      <c r="C16" s="24" t="s">
        <v>20</v>
      </c>
      <c r="D16" s="11" t="s">
        <v>27</v>
      </c>
      <c r="E16" s="25"/>
    </row>
    <row r="17" spans="1:5" x14ac:dyDescent="0.25">
      <c r="A17" t="s">
        <v>5</v>
      </c>
      <c r="B17" s="20">
        <v>16</v>
      </c>
      <c r="C17" s="3"/>
      <c r="D17" s="3">
        <f>B17*C17</f>
        <v>0</v>
      </c>
      <c r="E17" s="10"/>
    </row>
    <row r="18" spans="1:5" x14ac:dyDescent="0.25">
      <c r="A18" t="s">
        <v>6</v>
      </c>
      <c r="B18" s="20">
        <v>16</v>
      </c>
      <c r="C18" s="3"/>
      <c r="D18" s="3">
        <f t="shared" ref="D18:D21" si="0">B18*C18</f>
        <v>0</v>
      </c>
      <c r="E18" s="10"/>
    </row>
    <row r="19" spans="1:5" x14ac:dyDescent="0.25">
      <c r="A19" s="9" t="s">
        <v>7</v>
      </c>
      <c r="B19" s="22">
        <v>12</v>
      </c>
      <c r="C19" s="10"/>
      <c r="D19" s="3">
        <f t="shared" si="0"/>
        <v>0</v>
      </c>
      <c r="E19" s="10"/>
    </row>
    <row r="20" spans="1:5" x14ac:dyDescent="0.25">
      <c r="A20" s="6" t="s">
        <v>8</v>
      </c>
      <c r="B20" s="22">
        <v>4</v>
      </c>
      <c r="C20" s="10"/>
      <c r="D20" s="3">
        <f t="shared" si="0"/>
        <v>0</v>
      </c>
      <c r="E20" s="10"/>
    </row>
    <row r="21" spans="1:5" x14ac:dyDescent="0.25">
      <c r="A21" s="1" t="s">
        <v>9</v>
      </c>
      <c r="B21" s="23"/>
      <c r="C21" s="12"/>
      <c r="D21" s="12">
        <f t="shared" si="0"/>
        <v>0</v>
      </c>
      <c r="E21" s="10"/>
    </row>
    <row r="22" spans="1:5" x14ac:dyDescent="0.25">
      <c r="A22" s="6" t="s">
        <v>10</v>
      </c>
      <c r="B22" s="8"/>
      <c r="C22" s="3"/>
      <c r="D22" s="3">
        <f>D17+D18+D19+D20+D21</f>
        <v>0</v>
      </c>
      <c r="E22" s="10"/>
    </row>
    <row r="23" spans="1:5" x14ac:dyDescent="0.25">
      <c r="B23" s="8"/>
      <c r="C23" s="3"/>
      <c r="D23" s="3"/>
      <c r="E23" s="10"/>
    </row>
    <row r="24" spans="1:5" ht="15.75" thickBot="1" x14ac:dyDescent="0.3">
      <c r="A24" s="4" t="s">
        <v>11</v>
      </c>
      <c r="B24" s="21">
        <v>2</v>
      </c>
      <c r="C24" s="5"/>
      <c r="D24" s="5">
        <f>B24*C24</f>
        <v>0</v>
      </c>
      <c r="E24" s="10"/>
    </row>
    <row r="25" spans="1:5" ht="15.75" thickTop="1" x14ac:dyDescent="0.25">
      <c r="C25" s="17" t="s">
        <v>28</v>
      </c>
      <c r="D25" s="3">
        <f>D22+D24</f>
        <v>0</v>
      </c>
      <c r="E25" s="13"/>
    </row>
    <row r="26" spans="1:5" x14ac:dyDescent="0.25">
      <c r="C26" s="16" t="s">
        <v>23</v>
      </c>
      <c r="D26" s="3"/>
      <c r="E26" s="3"/>
    </row>
    <row r="27" spans="1:5" x14ac:dyDescent="0.25">
      <c r="C27" s="16" t="s">
        <v>29</v>
      </c>
      <c r="D27" s="3">
        <f>D25-D26</f>
        <v>0</v>
      </c>
      <c r="E27" s="3"/>
    </row>
    <row r="28" spans="1:5" x14ac:dyDescent="0.25">
      <c r="B28" s="1"/>
      <c r="C28" s="19" t="s">
        <v>24</v>
      </c>
      <c r="D28" s="1">
        <f>D27*0.22</f>
        <v>0</v>
      </c>
    </row>
    <row r="29" spans="1:5" ht="15.75" thickBot="1" x14ac:dyDescent="0.3">
      <c r="A29" s="4"/>
      <c r="B29" s="4"/>
      <c r="C29" s="18" t="s">
        <v>25</v>
      </c>
      <c r="D29" s="5">
        <f>D27+D28</f>
        <v>0</v>
      </c>
    </row>
    <row r="30" spans="1:5" ht="15.75" thickTop="1" x14ac:dyDescent="0.25"/>
    <row r="32" spans="1:5" x14ac:dyDescent="0.25">
      <c r="A32" s="7" t="s">
        <v>34</v>
      </c>
    </row>
    <row r="33" spans="1:3" x14ac:dyDescent="0.25">
      <c r="A33" t="s">
        <v>35</v>
      </c>
    </row>
    <row r="36" spans="1:3" x14ac:dyDescent="0.25">
      <c r="A36" t="s">
        <v>36</v>
      </c>
      <c r="B36" t="s">
        <v>37</v>
      </c>
      <c r="C36" t="s">
        <v>38</v>
      </c>
    </row>
  </sheetData>
  <pageMargins left="0.7" right="0.7" top="0.75" bottom="0.75" header="0.3" footer="0.3"/>
  <pageSetup paperSize="9" scale="89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6:G33"/>
  <sheetViews>
    <sheetView topLeftCell="A10" workbookViewId="0">
      <selection activeCell="F25" sqref="F25"/>
    </sheetView>
  </sheetViews>
  <sheetFormatPr defaultRowHeight="15" x14ac:dyDescent="0.25"/>
  <cols>
    <col min="1" max="1" width="65.140625" customWidth="1"/>
    <col min="2" max="2" width="10.140625" customWidth="1"/>
    <col min="3" max="3" width="10.85546875" customWidth="1"/>
    <col min="4" max="4" width="13" customWidth="1"/>
    <col min="5" max="5" width="11.5703125" customWidth="1"/>
    <col min="6" max="6" width="11" customWidth="1"/>
  </cols>
  <sheetData>
    <row r="6" spans="1:7" x14ac:dyDescent="0.25">
      <c r="A6" s="7"/>
      <c r="B6" s="7"/>
      <c r="C6" s="7"/>
      <c r="D6" s="7"/>
      <c r="E6" s="7"/>
      <c r="F6" s="7"/>
    </row>
    <row r="7" spans="1:7" x14ac:dyDescent="0.25">
      <c r="A7" s="7" t="s">
        <v>41</v>
      </c>
      <c r="D7" s="7"/>
      <c r="E7" s="7"/>
      <c r="F7" s="7"/>
    </row>
    <row r="8" spans="1:7" x14ac:dyDescent="0.25">
      <c r="D8" s="7"/>
      <c r="E8" s="7"/>
      <c r="F8" s="7"/>
    </row>
    <row r="9" spans="1:7" x14ac:dyDescent="0.25">
      <c r="A9" s="7" t="s">
        <v>33</v>
      </c>
      <c r="D9" s="7"/>
      <c r="E9" s="7"/>
      <c r="F9" s="7"/>
    </row>
    <row r="10" spans="1:7" x14ac:dyDescent="0.25">
      <c r="A10" s="7" t="s">
        <v>13</v>
      </c>
      <c r="B10" s="7"/>
      <c r="C10" s="7"/>
      <c r="D10" s="7"/>
      <c r="E10" s="7"/>
      <c r="F10" s="7"/>
    </row>
    <row r="12" spans="1:7" x14ac:dyDescent="0.25">
      <c r="A12" t="s">
        <v>14</v>
      </c>
    </row>
    <row r="14" spans="1:7" ht="28.5" customHeight="1" x14ac:dyDescent="0.25">
      <c r="A14" s="11" t="s">
        <v>1</v>
      </c>
      <c r="B14" s="11" t="s">
        <v>19</v>
      </c>
      <c r="C14" s="24" t="s">
        <v>20</v>
      </c>
      <c r="D14" s="11" t="s">
        <v>2</v>
      </c>
      <c r="E14" s="25"/>
      <c r="F14" s="25"/>
      <c r="G14" s="9"/>
    </row>
    <row r="15" spans="1:7" x14ac:dyDescent="0.25">
      <c r="A15" t="s">
        <v>15</v>
      </c>
      <c r="B15" s="20">
        <v>8</v>
      </c>
      <c r="C15" s="3"/>
      <c r="D15" s="3">
        <f>B15*C15</f>
        <v>0</v>
      </c>
      <c r="E15" s="10"/>
      <c r="F15" s="10"/>
      <c r="G15" s="9"/>
    </row>
    <row r="16" spans="1:7" ht="45" x14ac:dyDescent="0.25">
      <c r="A16" s="14" t="s">
        <v>16</v>
      </c>
      <c r="B16" s="20">
        <v>8</v>
      </c>
      <c r="C16" s="3"/>
      <c r="D16" s="3">
        <f t="shared" ref="D16:D18" si="0">B16*C16</f>
        <v>0</v>
      </c>
      <c r="E16" s="10"/>
      <c r="F16" s="10"/>
      <c r="G16" s="9"/>
    </row>
    <row r="17" spans="1:7" x14ac:dyDescent="0.25">
      <c r="A17" s="6" t="s">
        <v>8</v>
      </c>
      <c r="B17" s="22">
        <v>4</v>
      </c>
      <c r="C17" s="10"/>
      <c r="D17" s="3">
        <f t="shared" si="0"/>
        <v>0</v>
      </c>
      <c r="E17" s="10"/>
      <c r="F17" s="10"/>
      <c r="G17" s="9"/>
    </row>
    <row r="18" spans="1:7" x14ac:dyDescent="0.25">
      <c r="A18" s="1" t="s">
        <v>9</v>
      </c>
      <c r="B18" s="23"/>
      <c r="C18" s="12"/>
      <c r="D18" s="12">
        <f t="shared" si="0"/>
        <v>0</v>
      </c>
      <c r="E18" s="10"/>
      <c r="F18" s="10"/>
      <c r="G18" s="9"/>
    </row>
    <row r="19" spans="1:7" x14ac:dyDescent="0.25">
      <c r="A19" s="6" t="s">
        <v>10</v>
      </c>
      <c r="B19" s="20"/>
      <c r="C19" s="3"/>
      <c r="D19" s="3">
        <f>D15+D16+D17+D18</f>
        <v>0</v>
      </c>
      <c r="E19" s="10"/>
      <c r="F19" s="10"/>
      <c r="G19" s="9"/>
    </row>
    <row r="20" spans="1:7" x14ac:dyDescent="0.25">
      <c r="B20" s="20"/>
      <c r="C20" s="3"/>
      <c r="D20" s="3"/>
      <c r="E20" s="10"/>
      <c r="F20" s="10"/>
      <c r="G20" s="9"/>
    </row>
    <row r="21" spans="1:7" ht="15.75" thickBot="1" x14ac:dyDescent="0.3">
      <c r="A21" s="4" t="s">
        <v>17</v>
      </c>
      <c r="B21" s="21">
        <v>2</v>
      </c>
      <c r="C21" s="5"/>
      <c r="D21" s="5">
        <f>B21*C21</f>
        <v>0</v>
      </c>
      <c r="E21" s="10"/>
      <c r="F21" s="10"/>
      <c r="G21" s="9"/>
    </row>
    <row r="22" spans="1:7" ht="15.75" thickTop="1" x14ac:dyDescent="0.25">
      <c r="C22" s="17" t="s">
        <v>28</v>
      </c>
      <c r="D22" s="3">
        <f>D19+D21</f>
        <v>0</v>
      </c>
      <c r="E22" s="10"/>
      <c r="F22" s="26"/>
      <c r="G22" s="9"/>
    </row>
    <row r="23" spans="1:7" x14ac:dyDescent="0.25">
      <c r="C23" s="16" t="s">
        <v>23</v>
      </c>
      <c r="D23" s="3"/>
      <c r="E23" s="10"/>
      <c r="F23" s="10"/>
      <c r="G23" s="9"/>
    </row>
    <row r="24" spans="1:7" x14ac:dyDescent="0.25">
      <c r="C24" s="16" t="s">
        <v>29</v>
      </c>
      <c r="D24" s="3">
        <f>D22-D23</f>
        <v>0</v>
      </c>
      <c r="E24" s="9"/>
      <c r="F24" s="9"/>
      <c r="G24" s="9"/>
    </row>
    <row r="25" spans="1:7" x14ac:dyDescent="0.25">
      <c r="B25" s="1"/>
      <c r="C25" s="19" t="s">
        <v>24</v>
      </c>
      <c r="D25" s="1">
        <f>D24*0.22</f>
        <v>0</v>
      </c>
    </row>
    <row r="26" spans="1:7" ht="15.75" thickBot="1" x14ac:dyDescent="0.3">
      <c r="A26" s="4"/>
      <c r="B26" s="4"/>
      <c r="C26" s="18" t="s">
        <v>25</v>
      </c>
      <c r="D26" s="5">
        <f>D24+D25</f>
        <v>0</v>
      </c>
    </row>
    <row r="27" spans="1:7" ht="15.75" thickTop="1" x14ac:dyDescent="0.25"/>
    <row r="29" spans="1:7" x14ac:dyDescent="0.25">
      <c r="A29" s="7" t="s">
        <v>34</v>
      </c>
    </row>
    <row r="30" spans="1:7" x14ac:dyDescent="0.25">
      <c r="A30" t="s">
        <v>35</v>
      </c>
    </row>
    <row r="33" spans="1:3" x14ac:dyDescent="0.25">
      <c r="A33" t="s">
        <v>36</v>
      </c>
      <c r="B33" t="s">
        <v>37</v>
      </c>
      <c r="C33" t="s">
        <v>38</v>
      </c>
    </row>
  </sheetData>
  <pageMargins left="0.7" right="0.7" top="0.75" bottom="0.75" header="0.3" footer="0.3"/>
  <pageSetup paperSize="9" scale="88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7:D29"/>
  <sheetViews>
    <sheetView tabSelected="1" workbookViewId="0">
      <selection activeCell="K14" sqref="K14"/>
    </sheetView>
  </sheetViews>
  <sheetFormatPr defaultRowHeight="15" x14ac:dyDescent="0.25"/>
  <cols>
    <col min="1" max="1" width="50.140625" customWidth="1"/>
    <col min="2" max="2" width="10.28515625" customWidth="1"/>
    <col min="3" max="3" width="12.42578125" customWidth="1"/>
    <col min="4" max="4" width="11" customWidth="1"/>
  </cols>
  <sheetData>
    <row r="7" spans="1:4" x14ac:dyDescent="0.25">
      <c r="A7" s="7" t="s">
        <v>42</v>
      </c>
    </row>
    <row r="9" spans="1:4" x14ac:dyDescent="0.25">
      <c r="A9" s="7" t="s">
        <v>33</v>
      </c>
    </row>
    <row r="10" spans="1:4" x14ac:dyDescent="0.25">
      <c r="A10" s="7"/>
    </row>
    <row r="11" spans="1:4" x14ac:dyDescent="0.25">
      <c r="A11" s="7"/>
    </row>
    <row r="12" spans="1:4" x14ac:dyDescent="0.25">
      <c r="A12" t="s">
        <v>18</v>
      </c>
    </row>
    <row r="14" spans="1:4" ht="27" customHeight="1" x14ac:dyDescent="0.25">
      <c r="A14" s="2" t="s">
        <v>1</v>
      </c>
      <c r="B14" s="11" t="s">
        <v>19</v>
      </c>
      <c r="C14" s="24" t="s">
        <v>20</v>
      </c>
      <c r="D14" s="11" t="s">
        <v>2</v>
      </c>
    </row>
    <row r="15" spans="1:4" ht="45" x14ac:dyDescent="0.25">
      <c r="A15" s="14" t="s">
        <v>30</v>
      </c>
      <c r="B15" s="20">
        <v>4</v>
      </c>
      <c r="C15" s="3"/>
      <c r="D15" s="3">
        <f>B15*C15</f>
        <v>0</v>
      </c>
    </row>
    <row r="16" spans="1:4" ht="30" x14ac:dyDescent="0.25">
      <c r="A16" s="14" t="s">
        <v>31</v>
      </c>
      <c r="B16" s="20">
        <v>2</v>
      </c>
      <c r="C16" s="3"/>
      <c r="D16" s="3">
        <f>B16*C16</f>
        <v>0</v>
      </c>
    </row>
    <row r="17" spans="1:4" ht="15.75" thickBot="1" x14ac:dyDescent="0.3">
      <c r="A17" s="4" t="s">
        <v>32</v>
      </c>
      <c r="B17" s="21"/>
      <c r="C17" s="5"/>
      <c r="D17" s="5">
        <f>B17*C17</f>
        <v>0</v>
      </c>
    </row>
    <row r="18" spans="1:4" ht="15.75" thickTop="1" x14ac:dyDescent="0.25">
      <c r="C18" s="17" t="s">
        <v>22</v>
      </c>
      <c r="D18" s="3">
        <f>D15+D16+D17</f>
        <v>0</v>
      </c>
    </row>
    <row r="19" spans="1:4" x14ac:dyDescent="0.25">
      <c r="C19" s="16" t="s">
        <v>23</v>
      </c>
      <c r="D19" s="3"/>
    </row>
    <row r="20" spans="1:4" x14ac:dyDescent="0.25">
      <c r="C20" s="16" t="s">
        <v>29</v>
      </c>
      <c r="D20" s="3">
        <f>D18-D19</f>
        <v>0</v>
      </c>
    </row>
    <row r="21" spans="1:4" x14ac:dyDescent="0.25">
      <c r="B21" s="1"/>
      <c r="C21" s="19" t="s">
        <v>24</v>
      </c>
      <c r="D21" s="1">
        <f>D20*0.22</f>
        <v>0</v>
      </c>
    </row>
    <row r="22" spans="1:4" ht="15.75" thickBot="1" x14ac:dyDescent="0.3">
      <c r="A22" s="4"/>
      <c r="B22" s="4"/>
      <c r="C22" s="18" t="s">
        <v>25</v>
      </c>
      <c r="D22" s="5">
        <f>D20+D21</f>
        <v>0</v>
      </c>
    </row>
    <row r="23" spans="1:4" ht="15.75" thickTop="1" x14ac:dyDescent="0.25"/>
    <row r="25" spans="1:4" x14ac:dyDescent="0.25">
      <c r="A25" s="7" t="s">
        <v>34</v>
      </c>
    </row>
    <row r="26" spans="1:4" x14ac:dyDescent="0.25">
      <c r="A26" t="s">
        <v>35</v>
      </c>
    </row>
    <row r="29" spans="1:4" x14ac:dyDescent="0.25">
      <c r="A29" t="s">
        <v>36</v>
      </c>
      <c r="B29" t="s">
        <v>37</v>
      </c>
      <c r="C29" t="s">
        <v>38</v>
      </c>
    </row>
  </sheetData>
  <pageMargins left="0.7" right="0.7" top="0.75" bottom="0.75" header="0.3" footer="0.3"/>
  <pageSetup paperSize="9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5</vt:i4>
      </vt:variant>
    </vt:vector>
  </HeadingPairs>
  <TitlesOfParts>
    <vt:vector size="5" baseType="lpstr">
      <vt:lpstr>SKLOP 1 IZCEDNE</vt:lpstr>
      <vt:lpstr>SKLOP 2 PODZEMNE</vt:lpstr>
      <vt:lpstr>SKLOP 3 POVRŠINSKE</vt:lpstr>
      <vt:lpstr>SKLOP 4 ZRAK</vt:lpstr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</dc:creator>
  <cp:lastModifiedBy>Marta Pogorelčnik</cp:lastModifiedBy>
  <cp:lastPrinted>2018-01-18T11:46:07Z</cp:lastPrinted>
  <dcterms:created xsi:type="dcterms:W3CDTF">2018-01-14T06:48:43Z</dcterms:created>
  <dcterms:modified xsi:type="dcterms:W3CDTF">2018-03-08T12:10:58Z</dcterms:modified>
</cp:coreProperties>
</file>